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<sst xmlns="http://schemas.openxmlformats.org/spreadsheetml/2006/main" count="20" uniqueCount="20">
  <si>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Pos</t>
  </si>
  <si>
    <t xml:space="preserve">Jumlah</t>
  </si>
  <si>
    <t xml:space="preserve">Tarif / biaya satuan</t>
  </si>
  <si>
    <t xml:space="preserve">Nilai (Rp)</t>
  </si>
  <si>
    <t xml:space="preserve">Cuci + setrika kiloan (kg)</t>
  </si>
  <si>
    <t xml:space="preserve">Setrika saja (kg)</t>
  </si>
  <si>
    <t xml:space="preserve">Satuan: bed cover, selimut (pcs)</t>
  </si>
  <si>
    <t xml:space="preserve">Total pendapatan</t>
  </si>
  <si>
    <t xml:space="preserve">Deterjen, pewangi, plastik (per kg cuci)</t>
  </si>
  <si>
    <t xml:space="preserve">Listrik</t>
  </si>
  <si>
    <t xml:space="preserve">Air</t>
  </si>
  <si>
    <t xml:space="preserve">Gas pengering</t>
  </si>
  <si>
    <t xml:space="preserve">Gaji 2 karyawan</t>
  </si>
  <si>
    <t xml:space="preserve">Sewa ruko</t>
  </si>
  <si>
    <t xml:space="preserve">Sisihan servis &amp; ganti mesin</t>
  </si>
  <si>
    <t xml:space="preserve">Total biaya</t>
  </si>
  <si>
    <t xml:space="preserve">Laba bersih</t>
  </si>
  <si>
    <t xml:space="preserve">Margin laba bersih</t>
  </si>
  <si>
    <t xml:space="preserve">Rata-rata biaya per kg (kiloan + setrika)</t>
  </si>
  <si>
    <t xml:space="preserve">Sumber: Laba rugi laundry kiloan satu outlet, Oktober 2026 (usaha dan angka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</si>
</sst>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0"/>
    <col collapsed="false" customWidth="true" hidden="false" outlineLevel="0" max="3" min="3" style="0" width="22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2" t="s">
        <v>4</v>
      </c>
      <c r="B2" s="3" t="n">
        <v>1640</v>
      </c>
      <c r="C2" s="3" t="n">
        <v>7000</v>
      </c>
      <c r="D2" s="4" t="n">
        <f aca="false">B2*C2</f>
        <v>11480000</v>
      </c>
    </row>
    <row r="3" customFormat="false" ht="15" hidden="false" customHeight="false" outlineLevel="0" collapsed="false">
      <c r="A3" s="2" t="s">
        <v>5</v>
      </c>
      <c r="B3" s="3" t="n">
        <v>310</v>
      </c>
      <c r="C3" s="3" t="n">
        <v>5000</v>
      </c>
      <c r="D3" s="4" t="n">
        <f aca="false">B3*C3</f>
        <v>1550000</v>
      </c>
    </row>
    <row r="4" customFormat="false" ht="15" hidden="false" customHeight="false" outlineLevel="0" collapsed="false">
      <c r="A4" s="2" t="s">
        <v>6</v>
      </c>
      <c r="B4" s="3" t="n">
        <v>42</v>
      </c>
      <c r="C4" s="3" t="n">
        <v>25000</v>
      </c>
      <c r="D4" s="4" t="n">
        <f aca="false">B4*C4</f>
        <v>1050000</v>
      </c>
    </row>
    <row r="5" customFormat="false" ht="15" hidden="false" customHeight="false" outlineLevel="0" collapsed="false">
      <c r="A5" s="1" t="s">
        <v>7</v>
      </c>
      <c r="D5" s="5" t="n">
        <f aca="false">SUM(D2:D4)</f>
        <v>14080000</v>
      </c>
    </row>
    <row r="6" customFormat="false" ht="15" hidden="false" customHeight="false" outlineLevel="0" collapsed="false">
      <c r="A6" s="2" t="s">
        <v>8</v>
      </c>
      <c r="B6" s="4" t="n">
        <f aca="false">B2</f>
        <v>1640</v>
      </c>
      <c r="C6" s="3" t="n">
        <v>650</v>
      </c>
      <c r="D6" s="4" t="n">
        <f aca="false">B6*C6</f>
        <v>1066000</v>
      </c>
    </row>
    <row r="7" customFormat="false" ht="15" hidden="false" customHeight="false" outlineLevel="0" collapsed="false">
      <c r="A7" s="2" t="s">
        <v>9</v>
      </c>
      <c r="D7" s="3" t="n">
        <v>1450000</v>
      </c>
    </row>
    <row r="8" customFormat="false" ht="15" hidden="false" customHeight="false" outlineLevel="0" collapsed="false">
      <c r="A8" s="2" t="s">
        <v>10</v>
      </c>
      <c r="D8" s="3" t="n">
        <v>620000</v>
      </c>
    </row>
    <row r="9" customFormat="false" ht="15" hidden="false" customHeight="false" outlineLevel="0" collapsed="false">
      <c r="A9" s="2" t="s">
        <v>11</v>
      </c>
      <c r="D9" s="3" t="n">
        <v>540000</v>
      </c>
    </row>
    <row r="10" customFormat="false" ht="15" hidden="false" customHeight="false" outlineLevel="0" collapsed="false">
      <c r="A10" s="2" t="s">
        <v>12</v>
      </c>
      <c r="D10" s="3" t="n">
        <v>4200000</v>
      </c>
    </row>
    <row r="11" customFormat="false" ht="15" hidden="false" customHeight="false" outlineLevel="0" collapsed="false">
      <c r="A11" s="2" t="s">
        <v>13</v>
      </c>
      <c r="D11" s="3" t="n">
        <v>1750000</v>
      </c>
    </row>
    <row r="12" customFormat="false" ht="15" hidden="false" customHeight="false" outlineLevel="0" collapsed="false">
      <c r="A12" s="2" t="s">
        <v>14</v>
      </c>
      <c r="D12" s="3" t="n">
        <v>500000</v>
      </c>
    </row>
    <row r="13" customFormat="false" ht="15" hidden="false" customHeight="false" outlineLevel="0" collapsed="false">
      <c r="A13" s="1" t="s">
        <v>15</v>
      </c>
      <c r="D13" s="5" t="n">
        <f aca="false">SUM(D6:D12)</f>
        <v>10126000</v>
      </c>
    </row>
    <row r="14" customFormat="false" ht="15" hidden="false" customHeight="false" outlineLevel="0" collapsed="false">
      <c r="A14" s="1" t="s">
        <v>16</v>
      </c>
      <c r="D14" s="5" t="n">
        <f aca="false">D5-D13</f>
        <v>3954000</v>
      </c>
    </row>
    <row r="15" customFormat="false" ht="15" hidden="false" customHeight="false" outlineLevel="0" collapsed="false">
      <c r="A15" s="2" t="s">
        <v>17</v>
      </c>
      <c r="D15" s="6" t="n">
        <f aca="false">IFERROR(D14/D5,0)</f>
        <v>0.280823863636364</v>
      </c>
    </row>
    <row r="16" customFormat="false" ht="15" hidden="false" customHeight="false" outlineLevel="0" collapsed="false">
      <c r="A16" s="2" t="s">
        <v>18</v>
      </c>
      <c r="D16" s="4" t="n">
        <f aca="false">ROUND(D13/(B2+B3),0)</f>
        <v>5193</v>
      </c>
    </row>
    <row r="18" customFormat="false" ht="15" hidden="false" customHeight="false" outlineLevel="0" collapsed="false">
      <c r="A18" s="7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